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ACDC277F-4FE1-4E04-8467-C4B7D2F3C091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38640" windowHeight="211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G18" i="1"/>
  <c r="F18" i="1"/>
  <c r="D18" i="1"/>
  <c r="C18" i="1"/>
  <c r="E18" i="1" s="1"/>
  <c r="G8" i="1"/>
  <c r="G26" i="1" s="1"/>
  <c r="F8" i="1"/>
  <c r="D8" i="1"/>
  <c r="C8" i="1"/>
  <c r="E24" i="1" l="1"/>
  <c r="H24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<sst xmlns="http://schemas.openxmlformats.org/spreadsheetml/2006/main" count="39" uniqueCount="35">
  <si>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</si>
  <si>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</si>
  <si>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</si>
  <si>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</si>
  <si>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</si>
  <si>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</si>
  <si>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</si>
  <si>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</si>
  <si>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</si>
  <si>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</si>
  <si>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</si>
  <si>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</si>
  <si>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</si>
  <si>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</si>
  <si>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</si>
  <si>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</si>
  <si>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</si>
  <si>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</si>
  <si>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</si>
  <si>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</si>
  <si>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</si>
  <si>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</si>
  <si>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</si>
  <si>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</si>
  <si>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</si>
  <si>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</si>
  <si>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</si>
  <si>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</si>
  <si>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</si>
  <si>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FIDEICOMISO PARA LA COMPETITIVIDAD Y SEGURIDAD CIUDADANA No. 744493</t>
  </si>
  <si>
    <t>Del 01 de enero al 31 de diciembre de 2024</t>
  </si>
  <si>
    <t>C.P. Ruby Esmeralda Rodriguez Gardea</t>
  </si>
  <si>
    <t>Contador</t>
  </si>
  <si>
    <t xml:space="preserve">                                                                             Enlace Técnico</t>
  </si>
  <si>
    <t xml:space="preserve">                                                        Lic. Diego Armando Terrazas 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</si>
</sst>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7A0F6C45-437E-4E70-8B98-BB7A0A39F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K37" sqref="K3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339578019</v>
      </c>
      <c r="D8" s="18">
        <f>SUM(D9:D16)</f>
        <v>-15616048.42</v>
      </c>
      <c r="E8" s="21">
        <f t="shared" ref="E8:E16" si="0">C8+D8</f>
        <v>323961970.57999998</v>
      </c>
      <c r="F8" s="18">
        <f>SUM(F9:F16)</f>
        <v>295868249.86000001</v>
      </c>
      <c r="G8" s="21">
        <f>SUM(G9:G16)</f>
        <v>323961970.57999998</v>
      </c>
      <c r="H8" s="5">
        <f t="shared" ref="H8:H16" si="1">G8-C8</f>
        <v>-15616048.420000017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339578019</v>
      </c>
      <c r="D16" s="19">
        <v>-15616048.42</v>
      </c>
      <c r="E16" s="23">
        <f t="shared" si="0"/>
        <v>323961970.57999998</v>
      </c>
      <c r="F16" s="19">
        <v>295868249.86000001</v>
      </c>
      <c r="G16" s="22">
        <v>323961970.57999998</v>
      </c>
      <c r="H16" s="7">
        <f t="shared" si="1"/>
        <v>-15616048.420000017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51529071.310000002</v>
      </c>
      <c r="D24" s="18">
        <f>SUM(D25)</f>
        <v>0</v>
      </c>
      <c r="E24" s="21">
        <f>C24+D24</f>
        <v>51529071.310000002</v>
      </c>
      <c r="F24" s="18">
        <f>SUM(F25)</f>
        <v>51529071.310000002</v>
      </c>
      <c r="G24" s="21">
        <f>SUM(G25)</f>
        <v>51529071.310000002</v>
      </c>
      <c r="H24" s="5">
        <f>G24-C24</f>
        <v>0</v>
      </c>
    </row>
    <row r="25" spans="2:8" ht="12.75" thickBot="1" x14ac:dyDescent="0.25">
      <c r="B25" s="9" t="s">
        <v>23</v>
      </c>
      <c r="C25" s="22">
        <v>51529071.310000002</v>
      </c>
      <c r="D25" s="19">
        <v>0</v>
      </c>
      <c r="E25" s="23">
        <f>C25+D25</f>
        <v>51529071.310000002</v>
      </c>
      <c r="F25" s="19">
        <v>51529071.310000002</v>
      </c>
      <c r="G25" s="22">
        <v>51529071.310000002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391107090.31</v>
      </c>
      <c r="D26" s="26">
        <f>SUM(D24,D18,D8)</f>
        <v>-15616048.42</v>
      </c>
      <c r="E26" s="15">
        <f>SUM(D26,C26)</f>
        <v>375491041.88999999</v>
      </c>
      <c r="F26" s="26">
        <f>SUM(F24,F18,F8)</f>
        <v>347397321.17000002</v>
      </c>
      <c r="G26" s="15">
        <f>SUM(G24,G18,G8)</f>
        <v>375491041.88999999</v>
      </c>
      <c r="H26" s="28">
        <f>SUM(G26-C26)</f>
        <v>-15616048.420000017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3" t="s">
        <v>34</v>
      </c>
      <c r="E32" s="3" t="s">
        <v>31</v>
      </c>
    </row>
    <row r="33" spans="2:6" s="3" customFormat="1" x14ac:dyDescent="0.2">
      <c r="B33" s="3" t="s">
        <v>33</v>
      </c>
      <c r="F33" s="3" t="s">
        <v>32</v>
      </c>
    </row>
    <row r="34" spans="2:6" s="3" customFormat="1" x14ac:dyDescent="0.2"/>
    <row r="35" spans="2:6" s="3" customFormat="1" x14ac:dyDescent="0.2"/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/>
    <row r="41" spans="2:6" s="3" customFormat="1" x14ac:dyDescent="0.2"/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2019-12-05T18:23:32Z</dcterms:created>
  <dcterms:modified xsi:type="dcterms:W3CDTF">2025-02-06T22:51:11Z</dcterms:modified>
</cp:coreProperties>
</file>